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"/>
    </mc:Choice>
  </mc:AlternateContent>
  <xr:revisionPtr revIDLastSave="0" documentId="13_ncr:1_{DD700D39-EDA7-49A9-BE28-B589F56BB1FA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10" yWindow="-110" windowWidth="19420" windowHeight="1042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EAEPE_COG!$B$2:$H$81</definedName>
    <definedName name="_xlnm.Print_Titles" localSheetId="0">EAEPE_COG!$2:$8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G69" i="1"/>
  <c r="F69" i="1"/>
  <c r="D69" i="1"/>
  <c r="C69" i="1"/>
  <c r="E69" i="1" s="1"/>
  <c r="G73" i="1"/>
  <c r="F73" i="1"/>
  <c r="D73" i="1"/>
  <c r="C73" i="1"/>
  <c r="E73" i="1" s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H61" i="1" l="1"/>
  <c r="E27" i="1"/>
  <c r="H27" i="1" s="1"/>
  <c r="H73" i="1"/>
  <c r="H69" i="1"/>
  <c r="E37" i="1"/>
  <c r="H37" i="1" s="1"/>
  <c r="E17" i="1"/>
  <c r="H17" i="1" s="1"/>
  <c r="G81" i="1"/>
  <c r="F81" i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<sst xmlns="http://schemas.openxmlformats.org/spreadsheetml/2006/main" count="88" uniqueCount="88">
  <si>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</si>
  <si>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</si>
  <si>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</si>
  <si>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</si>
  <si>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</si>
  <si>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</si>
  <si>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</si>
  <si>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</si>
  <si>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</si>
  <si>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</si>
  <si>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</si>
  <si>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</si>
  <si>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</si>
  <si>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</si>
  <si>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</si>
  <si>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</si>
  <si>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</si>
  <si>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</si>
  <si>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</si>
  <si>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</si>
  <si>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</si>
  <si>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</si>
  <si>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</si>
  <si>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</si>
  <si>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</si>
  <si>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</si>
  <si>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</si>
  <si>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</si>
  <si>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</si>
  <si>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</si>
  <si>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</si>
  <si>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</si>
  <si>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</si>
  <si>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</si>
  <si>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</si>
  <si>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</si>
  <si>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</si>
  <si>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</si>
  <si>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</si>
  <si>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</si>
  <si>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</si>
  <si>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</si>
  <si>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</si>
  <si>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</si>
  <si>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</si>
  <si>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</si>
  <si>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</si>
  <si>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</si>
  <si>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</si>
  <si>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</si>
  <si>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</si>
  <si>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</si>
  <si>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</si>
  <si>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</si>
  <si>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</si>
  <si>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</si>
  <si>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</si>
  <si>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</si>
  <si>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</si>
  <si>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</si>
  <si>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</si>
  <si>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</si>
  <si>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</si>
  <si>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</si>
  <si>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</si>
  <si>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</si>
  <si>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</si>
  <si>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</si>
  <si>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</si>
  <si>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</si>
  <si>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</si>
  <si>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</si>
  <si>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</si>
  <si>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</si>
  <si>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</si>
  <si>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</si>
  <si>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</si>
  <si>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</si>
  <si>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</si>
  <si>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</si>
  <si>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</si>
  <si>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</si>
  <si>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</si>
  <si>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</si>
  <si>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</si>
  <si>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</si>
  <si>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TRIBUNAL SUPERIOR DE JUSTICIA DEL ESTADO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</si>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</sst>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164" fontId="4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164" fontId="4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indent="4"/>
      <protection locked="0"/>
    </xf>
    <xf numFmtId="164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wrapText="1" indent="4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4" fontId="4" fillId="0" borderId="0" xfId="0" applyNumberFormat="1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view="pageBreakPreview" zoomScale="80" zoomScaleNormal="80" zoomScaleSheetLayoutView="80" workbookViewId="0">
      <selection activeCell="B89" sqref="B89"/>
    </sheetView>
  </sheetViews>
  <sheetFormatPr baseColWidth="10" defaultColWidth="11.453125" defaultRowHeight="12" x14ac:dyDescent="0.3"/>
  <cols>
    <col min="1" max="1" width="4.7265625" style="1" customWidth="1"/>
    <col min="2" max="2" width="58.7265625" style="1" customWidth="1"/>
    <col min="3" max="8" width="20" style="1" customWidth="1"/>
    <col min="9" max="9" width="4.7265625" style="1" customWidth="1"/>
    <col min="10" max="16384" width="11.453125" style="1"/>
  </cols>
  <sheetData>
    <row r="1" spans="2:9" ht="15" customHeight="1" thickBot="1" x14ac:dyDescent="0.35">
      <c r="I1" s="2" t="s">
        <v>0</v>
      </c>
    </row>
    <row r="2" spans="2:9" ht="15" customHeight="1" x14ac:dyDescent="0.3">
      <c r="B2" s="25" t="s">
        <v>86</v>
      </c>
      <c r="C2" s="26"/>
      <c r="D2" s="26"/>
      <c r="E2" s="26"/>
      <c r="F2" s="26"/>
      <c r="G2" s="26"/>
      <c r="H2" s="27"/>
    </row>
    <row r="3" spans="2:9" x14ac:dyDescent="0.3">
      <c r="B3" s="28" t="s">
        <v>1</v>
      </c>
      <c r="C3" s="29"/>
      <c r="D3" s="29"/>
      <c r="E3" s="29"/>
      <c r="F3" s="29"/>
      <c r="G3" s="29"/>
      <c r="H3" s="30"/>
    </row>
    <row r="4" spans="2:9" x14ac:dyDescent="0.3">
      <c r="B4" s="28" t="s">
        <v>2</v>
      </c>
      <c r="C4" s="29"/>
      <c r="D4" s="29"/>
      <c r="E4" s="29"/>
      <c r="F4" s="29"/>
      <c r="G4" s="29"/>
      <c r="H4" s="30"/>
    </row>
    <row r="5" spans="2:9" ht="12.5" thickBot="1" x14ac:dyDescent="0.35">
      <c r="B5" s="31" t="s">
        <v>87</v>
      </c>
      <c r="C5" s="32"/>
      <c r="D5" s="32"/>
      <c r="E5" s="32"/>
      <c r="F5" s="32"/>
      <c r="G5" s="32"/>
      <c r="H5" s="33"/>
    </row>
    <row r="6" spans="2:9" ht="12.5" thickBot="1" x14ac:dyDescent="0.3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3.5" thickBot="1" x14ac:dyDescent="0.3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3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3">
      <c r="B9" s="6" t="s">
        <v>13</v>
      </c>
      <c r="C9" s="16">
        <f>SUM(C10:C16)</f>
        <v>1932009919</v>
      </c>
      <c r="D9" s="16">
        <f>SUM(D10:D16)</f>
        <v>-6805105.1399999987</v>
      </c>
      <c r="E9" s="16">
        <f t="shared" ref="E9:E26" si="0">C9+D9</f>
        <v>1925204813.8599999</v>
      </c>
      <c r="F9" s="16">
        <f>SUM(F10:F16)</f>
        <v>1821134082.24</v>
      </c>
      <c r="G9" s="16">
        <f>SUM(G10:G16)</f>
        <v>1813521724.1200001</v>
      </c>
      <c r="H9" s="16">
        <f t="shared" ref="H9:H40" si="1">E9-F9</f>
        <v>104070731.61999989</v>
      </c>
    </row>
    <row r="10" spans="2:9" ht="12" customHeight="1" x14ac:dyDescent="0.3">
      <c r="B10" s="11" t="s">
        <v>14</v>
      </c>
      <c r="C10" s="12">
        <v>610176888</v>
      </c>
      <c r="D10" s="13">
        <v>-995950.2</v>
      </c>
      <c r="E10" s="18">
        <f t="shared" si="0"/>
        <v>609180937.79999995</v>
      </c>
      <c r="F10" s="12">
        <v>560754260.5</v>
      </c>
      <c r="G10" s="12">
        <v>560750809.65999997</v>
      </c>
      <c r="H10" s="20">
        <f t="shared" si="1"/>
        <v>48426677.299999952</v>
      </c>
    </row>
    <row r="11" spans="2:9" ht="12" customHeight="1" x14ac:dyDescent="0.3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3">
      <c r="B12" s="11" t="s">
        <v>16</v>
      </c>
      <c r="C12" s="12">
        <v>1006564931</v>
      </c>
      <c r="D12" s="13">
        <v>1628092.7</v>
      </c>
      <c r="E12" s="18">
        <f t="shared" si="0"/>
        <v>1008193023.7</v>
      </c>
      <c r="F12" s="12">
        <v>996889763.29999995</v>
      </c>
      <c r="G12" s="12">
        <v>996889763.29999995</v>
      </c>
      <c r="H12" s="20">
        <f t="shared" si="1"/>
        <v>11303260.400000095</v>
      </c>
    </row>
    <row r="13" spans="2:9" ht="12" customHeight="1" x14ac:dyDescent="0.3">
      <c r="B13" s="11" t="s">
        <v>17</v>
      </c>
      <c r="C13" s="12">
        <v>157231337</v>
      </c>
      <c r="D13" s="13">
        <v>1555663.16</v>
      </c>
      <c r="E13" s="18">
        <f>C13+D13</f>
        <v>158787000.16</v>
      </c>
      <c r="F13" s="12">
        <v>151894042.94999999</v>
      </c>
      <c r="G13" s="12">
        <v>144285135.66999999</v>
      </c>
      <c r="H13" s="20">
        <f t="shared" si="1"/>
        <v>6892957.2100000083</v>
      </c>
    </row>
    <row r="14" spans="2:9" ht="12" customHeight="1" x14ac:dyDescent="0.3">
      <c r="B14" s="11" t="s">
        <v>18</v>
      </c>
      <c r="C14" s="12">
        <v>68769700</v>
      </c>
      <c r="D14" s="13">
        <v>1872987.06</v>
      </c>
      <c r="E14" s="18">
        <f t="shared" si="0"/>
        <v>70642687.060000002</v>
      </c>
      <c r="F14" s="12">
        <v>67702566.060000002</v>
      </c>
      <c r="G14" s="12">
        <v>67702566.060000002</v>
      </c>
      <c r="H14" s="20">
        <f t="shared" si="1"/>
        <v>2940121</v>
      </c>
    </row>
    <row r="15" spans="2:9" ht="12" customHeight="1" x14ac:dyDescent="0.3">
      <c r="B15" s="11" t="s">
        <v>19</v>
      </c>
      <c r="C15" s="12">
        <v>45323192</v>
      </c>
      <c r="D15" s="13">
        <v>-13808516</v>
      </c>
      <c r="E15" s="18">
        <f t="shared" si="0"/>
        <v>31514676</v>
      </c>
      <c r="F15" s="12">
        <v>0</v>
      </c>
      <c r="G15" s="12">
        <v>0</v>
      </c>
      <c r="H15" s="20">
        <f t="shared" si="1"/>
        <v>31514676</v>
      </c>
    </row>
    <row r="16" spans="2:9" ht="12" customHeight="1" x14ac:dyDescent="0.3">
      <c r="B16" s="11" t="s">
        <v>20</v>
      </c>
      <c r="C16" s="12">
        <v>43943871</v>
      </c>
      <c r="D16" s="13">
        <v>2942618.14</v>
      </c>
      <c r="E16" s="18">
        <f t="shared" si="0"/>
        <v>46886489.140000001</v>
      </c>
      <c r="F16" s="12">
        <v>43893449.43</v>
      </c>
      <c r="G16" s="12">
        <v>43893449.43</v>
      </c>
      <c r="H16" s="20">
        <f t="shared" si="1"/>
        <v>2993039.7100000009</v>
      </c>
    </row>
    <row r="17" spans="2:8" ht="24" customHeight="1" x14ac:dyDescent="0.3">
      <c r="B17" s="6" t="s">
        <v>21</v>
      </c>
      <c r="C17" s="16">
        <f>SUM(C18:C26)</f>
        <v>47424356.600000001</v>
      </c>
      <c r="D17" s="16">
        <f>SUM(D18:D26)</f>
        <v>2255297.4000000004</v>
      </c>
      <c r="E17" s="16">
        <f t="shared" si="0"/>
        <v>49679654</v>
      </c>
      <c r="F17" s="16">
        <f>SUM(F18:F26)</f>
        <v>47933746.770000003</v>
      </c>
      <c r="G17" s="16">
        <f>SUM(G18:G26)</f>
        <v>42760620.519999996</v>
      </c>
      <c r="H17" s="16">
        <f t="shared" si="1"/>
        <v>1745907.2299999967</v>
      </c>
    </row>
    <row r="18" spans="2:8" ht="23" x14ac:dyDescent="0.3">
      <c r="B18" s="9" t="s">
        <v>22</v>
      </c>
      <c r="C18" s="12">
        <v>26768181.600000001</v>
      </c>
      <c r="D18" s="13">
        <v>852661.91</v>
      </c>
      <c r="E18" s="18">
        <f t="shared" si="0"/>
        <v>27620843.510000002</v>
      </c>
      <c r="F18" s="12">
        <v>27331864.550000001</v>
      </c>
      <c r="G18" s="12">
        <v>23713674.539999999</v>
      </c>
      <c r="H18" s="20">
        <f t="shared" si="1"/>
        <v>288978.96000000089</v>
      </c>
    </row>
    <row r="19" spans="2:8" ht="12" customHeight="1" x14ac:dyDescent="0.3">
      <c r="B19" s="9" t="s">
        <v>23</v>
      </c>
      <c r="C19" s="12">
        <v>2555600</v>
      </c>
      <c r="D19" s="13">
        <v>152854.20000000001</v>
      </c>
      <c r="E19" s="18">
        <f t="shared" si="0"/>
        <v>2708454.2</v>
      </c>
      <c r="F19" s="12">
        <v>2261295.39</v>
      </c>
      <c r="G19" s="12">
        <v>2261295.35</v>
      </c>
      <c r="H19" s="20">
        <f t="shared" si="1"/>
        <v>447158.81000000006</v>
      </c>
    </row>
    <row r="20" spans="2:8" ht="12" customHeight="1" x14ac:dyDescent="0.3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3">
      <c r="B21" s="9" t="s">
        <v>25</v>
      </c>
      <c r="C21" s="12">
        <v>3478586</v>
      </c>
      <c r="D21" s="13">
        <v>1958929.82</v>
      </c>
      <c r="E21" s="18">
        <f t="shared" si="0"/>
        <v>5437515.8200000003</v>
      </c>
      <c r="F21" s="12">
        <v>5418673.54</v>
      </c>
      <c r="G21" s="12">
        <v>5075867.4800000004</v>
      </c>
      <c r="H21" s="20">
        <f t="shared" si="1"/>
        <v>18842.280000000261</v>
      </c>
    </row>
    <row r="22" spans="2:8" ht="12" customHeight="1" x14ac:dyDescent="0.3">
      <c r="B22" s="9" t="s">
        <v>26</v>
      </c>
      <c r="C22" s="12">
        <v>450120</v>
      </c>
      <c r="D22" s="13">
        <v>-292299.63</v>
      </c>
      <c r="E22" s="18">
        <f t="shared" si="0"/>
        <v>157820.37</v>
      </c>
      <c r="F22" s="12">
        <v>129828.37</v>
      </c>
      <c r="G22" s="12">
        <v>113619.29</v>
      </c>
      <c r="H22" s="20">
        <f t="shared" si="1"/>
        <v>27992</v>
      </c>
    </row>
    <row r="23" spans="2:8" ht="12" customHeight="1" x14ac:dyDescent="0.3">
      <c r="B23" s="9" t="s">
        <v>27</v>
      </c>
      <c r="C23" s="12">
        <v>10000000</v>
      </c>
      <c r="D23" s="13">
        <v>-1420467.94</v>
      </c>
      <c r="E23" s="18">
        <f t="shared" si="0"/>
        <v>8579532.0600000005</v>
      </c>
      <c r="F23" s="12">
        <v>7904939.6299999999</v>
      </c>
      <c r="G23" s="12">
        <v>7520510.1399999997</v>
      </c>
      <c r="H23" s="20">
        <f t="shared" si="1"/>
        <v>674592.43000000063</v>
      </c>
    </row>
    <row r="24" spans="2:8" ht="12" customHeight="1" x14ac:dyDescent="0.3">
      <c r="B24" s="9" t="s">
        <v>28</v>
      </c>
      <c r="C24" s="12">
        <v>2691869</v>
      </c>
      <c r="D24" s="13">
        <v>-1193404.01</v>
      </c>
      <c r="E24" s="18">
        <f t="shared" si="0"/>
        <v>1498464.99</v>
      </c>
      <c r="F24" s="12">
        <v>1480582.42</v>
      </c>
      <c r="G24" s="12">
        <v>976572.75</v>
      </c>
      <c r="H24" s="20">
        <f t="shared" si="1"/>
        <v>17882.570000000065</v>
      </c>
    </row>
    <row r="25" spans="2:8" ht="12" customHeight="1" x14ac:dyDescent="0.3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3">
      <c r="B26" s="9" t="s">
        <v>30</v>
      </c>
      <c r="C26" s="12">
        <v>1480000</v>
      </c>
      <c r="D26" s="13">
        <v>2197023.0499999998</v>
      </c>
      <c r="E26" s="18">
        <f t="shared" si="0"/>
        <v>3677023.05</v>
      </c>
      <c r="F26" s="12">
        <v>3406562.87</v>
      </c>
      <c r="G26" s="12">
        <v>3099080.97</v>
      </c>
      <c r="H26" s="20">
        <f t="shared" si="1"/>
        <v>270460.1799999997</v>
      </c>
    </row>
    <row r="27" spans="2:8" ht="20.149999999999999" customHeight="1" x14ac:dyDescent="0.3">
      <c r="B27" s="6" t="s">
        <v>31</v>
      </c>
      <c r="C27" s="16">
        <f>SUM(C28:C36)</f>
        <v>698120450</v>
      </c>
      <c r="D27" s="16">
        <f>SUM(D28:D36)</f>
        <v>-19610123.780000001</v>
      </c>
      <c r="E27" s="16">
        <f>D27+C27</f>
        <v>678510326.22000003</v>
      </c>
      <c r="F27" s="16">
        <f>SUM(F28:F36)</f>
        <v>657534706.94000006</v>
      </c>
      <c r="G27" s="16">
        <f>SUM(G28:G36)</f>
        <v>623503517.62</v>
      </c>
      <c r="H27" s="16">
        <f t="shared" si="1"/>
        <v>20975619.279999971</v>
      </c>
    </row>
    <row r="28" spans="2:8" x14ac:dyDescent="0.3">
      <c r="B28" s="9" t="s">
        <v>32</v>
      </c>
      <c r="C28" s="12">
        <v>47102460</v>
      </c>
      <c r="D28" s="13">
        <v>-5343343.01</v>
      </c>
      <c r="E28" s="18">
        <f t="shared" ref="E28:E36" si="2">C28+D28</f>
        <v>41759116.990000002</v>
      </c>
      <c r="F28" s="12">
        <v>35416341.420000002</v>
      </c>
      <c r="G28" s="12">
        <v>31390615.66</v>
      </c>
      <c r="H28" s="20">
        <f t="shared" si="1"/>
        <v>6342775.5700000003</v>
      </c>
    </row>
    <row r="29" spans="2:8" x14ac:dyDescent="0.3">
      <c r="B29" s="9" t="s">
        <v>33</v>
      </c>
      <c r="C29" s="12">
        <v>5283400</v>
      </c>
      <c r="D29" s="13">
        <v>-1185438.52</v>
      </c>
      <c r="E29" s="18">
        <f t="shared" si="2"/>
        <v>4097961.48</v>
      </c>
      <c r="F29" s="12">
        <v>3958039.26</v>
      </c>
      <c r="G29" s="12">
        <v>3946687.87</v>
      </c>
      <c r="H29" s="20">
        <f t="shared" si="1"/>
        <v>139922.2200000002</v>
      </c>
    </row>
    <row r="30" spans="2:8" ht="12" customHeight="1" x14ac:dyDescent="0.3">
      <c r="B30" s="9" t="s">
        <v>34</v>
      </c>
      <c r="C30" s="12">
        <v>42002540</v>
      </c>
      <c r="D30" s="13">
        <v>-14019471.65</v>
      </c>
      <c r="E30" s="18">
        <f t="shared" si="2"/>
        <v>27983068.350000001</v>
      </c>
      <c r="F30" s="12">
        <v>22738686.84</v>
      </c>
      <c r="G30" s="12">
        <v>20157328.530000001</v>
      </c>
      <c r="H30" s="20">
        <f t="shared" si="1"/>
        <v>5244381.5100000016</v>
      </c>
    </row>
    <row r="31" spans="2:8" x14ac:dyDescent="0.3">
      <c r="B31" s="9" t="s">
        <v>35</v>
      </c>
      <c r="C31" s="12">
        <v>8495435</v>
      </c>
      <c r="D31" s="13">
        <v>-2687897.19</v>
      </c>
      <c r="E31" s="18">
        <f t="shared" si="2"/>
        <v>5807537.8100000005</v>
      </c>
      <c r="F31" s="12">
        <v>889106.44</v>
      </c>
      <c r="G31" s="12">
        <v>889106.41</v>
      </c>
      <c r="H31" s="20">
        <f t="shared" si="1"/>
        <v>4918431.370000001</v>
      </c>
    </row>
    <row r="32" spans="2:8" x14ac:dyDescent="0.3">
      <c r="B32" s="9" t="s">
        <v>36</v>
      </c>
      <c r="C32" s="12">
        <v>33837337</v>
      </c>
      <c r="D32" s="13">
        <v>-7980105.54</v>
      </c>
      <c r="E32" s="18">
        <f t="shared" si="2"/>
        <v>25857231.460000001</v>
      </c>
      <c r="F32" s="12">
        <v>22386950.600000001</v>
      </c>
      <c r="G32" s="12">
        <v>18168866.449999999</v>
      </c>
      <c r="H32" s="20">
        <f t="shared" si="1"/>
        <v>3470280.8599999994</v>
      </c>
    </row>
    <row r="33" spans="2:8" x14ac:dyDescent="0.3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3">
      <c r="B34" s="9" t="s">
        <v>38</v>
      </c>
      <c r="C34" s="12">
        <v>8083000</v>
      </c>
      <c r="D34" s="13">
        <v>1797680.39</v>
      </c>
      <c r="E34" s="18">
        <f t="shared" si="2"/>
        <v>9880680.3900000006</v>
      </c>
      <c r="F34" s="12">
        <v>9105127.7200000007</v>
      </c>
      <c r="G34" s="12">
        <v>9064617.3499999996</v>
      </c>
      <c r="H34" s="20">
        <f t="shared" si="1"/>
        <v>775552.66999999993</v>
      </c>
    </row>
    <row r="35" spans="2:8" x14ac:dyDescent="0.3">
      <c r="B35" s="9" t="s">
        <v>39</v>
      </c>
      <c r="C35" s="12">
        <v>1932277</v>
      </c>
      <c r="D35" s="13">
        <v>1499517.24</v>
      </c>
      <c r="E35" s="18">
        <f t="shared" si="2"/>
        <v>3431794.24</v>
      </c>
      <c r="F35" s="12">
        <v>3347519.16</v>
      </c>
      <c r="G35" s="12">
        <v>2804255.33</v>
      </c>
      <c r="H35" s="20">
        <f t="shared" si="1"/>
        <v>84275.080000000075</v>
      </c>
    </row>
    <row r="36" spans="2:8" x14ac:dyDescent="0.3">
      <c r="B36" s="9" t="s">
        <v>40</v>
      </c>
      <c r="C36" s="12">
        <v>551384001</v>
      </c>
      <c r="D36" s="13">
        <v>8308934.5</v>
      </c>
      <c r="E36" s="18">
        <f t="shared" si="2"/>
        <v>559692935.5</v>
      </c>
      <c r="F36" s="12">
        <v>559692935.5</v>
      </c>
      <c r="G36" s="12">
        <v>537082040.01999998</v>
      </c>
      <c r="H36" s="20">
        <f t="shared" si="1"/>
        <v>0</v>
      </c>
    </row>
    <row r="37" spans="2:8" ht="20.149999999999999" customHeight="1" x14ac:dyDescent="0.3">
      <c r="B37" s="7" t="s">
        <v>41</v>
      </c>
      <c r="C37" s="16">
        <f>SUM(C38:C46)</f>
        <v>216185029</v>
      </c>
      <c r="D37" s="16">
        <f>SUM(D38:D46)</f>
        <v>47041325.639999993</v>
      </c>
      <c r="E37" s="16">
        <f>C37+D37</f>
        <v>263226354.63999999</v>
      </c>
      <c r="F37" s="16">
        <f>SUM(F38:F46)</f>
        <v>248102898.32999998</v>
      </c>
      <c r="G37" s="16">
        <f>SUM(G38:G46)</f>
        <v>188102898.32999998</v>
      </c>
      <c r="H37" s="16">
        <f t="shared" si="1"/>
        <v>15123456.310000002</v>
      </c>
    </row>
    <row r="38" spans="2:8" ht="12" customHeight="1" x14ac:dyDescent="0.3">
      <c r="B38" s="9" t="s">
        <v>42</v>
      </c>
      <c r="C38" s="12">
        <v>120000000</v>
      </c>
      <c r="D38" s="13">
        <v>73038852.599999994</v>
      </c>
      <c r="E38" s="18">
        <f t="shared" ref="E38:E79" si="3">C38+D38</f>
        <v>193038852.59999999</v>
      </c>
      <c r="F38" s="12">
        <v>193038852.59999999</v>
      </c>
      <c r="G38" s="12">
        <v>133038852.59999999</v>
      </c>
      <c r="H38" s="20">
        <f t="shared" si="1"/>
        <v>0</v>
      </c>
    </row>
    <row r="39" spans="2:8" ht="12" customHeight="1" x14ac:dyDescent="0.3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3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3">
      <c r="B41" s="9" t="s">
        <v>45</v>
      </c>
      <c r="C41" s="12">
        <v>12175029</v>
      </c>
      <c r="D41" s="13">
        <v>0</v>
      </c>
      <c r="E41" s="18">
        <f t="shared" si="3"/>
        <v>12175029</v>
      </c>
      <c r="F41" s="12">
        <v>56010.76</v>
      </c>
      <c r="G41" s="12">
        <v>56010.76</v>
      </c>
      <c r="H41" s="20">
        <f t="shared" ref="H41:H72" si="4">E41-F41</f>
        <v>12119018.24</v>
      </c>
    </row>
    <row r="42" spans="2:8" ht="12" customHeight="1" x14ac:dyDescent="0.3">
      <c r="B42" s="9" t="s">
        <v>46</v>
      </c>
      <c r="C42" s="12">
        <v>84010000</v>
      </c>
      <c r="D42" s="13">
        <v>-25997526.960000001</v>
      </c>
      <c r="E42" s="18">
        <f t="shared" si="3"/>
        <v>58012473.039999999</v>
      </c>
      <c r="F42" s="12">
        <v>55008034.969999999</v>
      </c>
      <c r="G42" s="12">
        <v>55008034.969999999</v>
      </c>
      <c r="H42" s="20">
        <f t="shared" si="4"/>
        <v>3004438.0700000003</v>
      </c>
    </row>
    <row r="43" spans="2:8" ht="12" customHeight="1" x14ac:dyDescent="0.3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3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3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49999999999999" customHeight="1" x14ac:dyDescent="0.3">
      <c r="B47" s="6" t="s">
        <v>51</v>
      </c>
      <c r="C47" s="16">
        <f>SUM(C48:C56)</f>
        <v>153463346.40000001</v>
      </c>
      <c r="D47" s="16">
        <f>SUM(D48:D56)</f>
        <v>14712273.98</v>
      </c>
      <c r="E47" s="16">
        <f t="shared" si="3"/>
        <v>168175620.38</v>
      </c>
      <c r="F47" s="16">
        <f>SUM(F48:F56)</f>
        <v>147977830.31</v>
      </c>
      <c r="G47" s="16">
        <f>SUM(G48:G56)</f>
        <v>69221240.719999999</v>
      </c>
      <c r="H47" s="16">
        <f t="shared" si="4"/>
        <v>20197790.069999993</v>
      </c>
    </row>
    <row r="48" spans="2:8" x14ac:dyDescent="0.3">
      <c r="B48" s="9" t="s">
        <v>52</v>
      </c>
      <c r="C48" s="12">
        <v>83716860.799999997</v>
      </c>
      <c r="D48" s="12">
        <v>-21230868.149999999</v>
      </c>
      <c r="E48" s="20">
        <f t="shared" si="3"/>
        <v>62485992.649999999</v>
      </c>
      <c r="F48" s="12">
        <v>52724103.130000003</v>
      </c>
      <c r="G48" s="12">
        <v>22924157.079999998</v>
      </c>
      <c r="H48" s="20">
        <f t="shared" si="4"/>
        <v>9761889.5199999958</v>
      </c>
    </row>
    <row r="49" spans="2:8" x14ac:dyDescent="0.3">
      <c r="B49" s="9" t="s">
        <v>53</v>
      </c>
      <c r="C49" s="12">
        <v>3769896</v>
      </c>
      <c r="D49" s="12">
        <v>12146027.1</v>
      </c>
      <c r="E49" s="20">
        <f t="shared" si="3"/>
        <v>15915923.1</v>
      </c>
      <c r="F49" s="12">
        <v>15915923.119999999</v>
      </c>
      <c r="G49" s="12">
        <v>14499721.24</v>
      </c>
      <c r="H49" s="20">
        <f t="shared" si="4"/>
        <v>-1.9999999552965164E-2</v>
      </c>
    </row>
    <row r="50" spans="2:8" x14ac:dyDescent="0.3">
      <c r="B50" s="9" t="s">
        <v>54</v>
      </c>
      <c r="C50" s="12">
        <v>0</v>
      </c>
      <c r="D50" s="12">
        <v>167371.72</v>
      </c>
      <c r="E50" s="20">
        <f t="shared" si="3"/>
        <v>167371.72</v>
      </c>
      <c r="F50" s="12">
        <v>167371.72</v>
      </c>
      <c r="G50" s="12">
        <v>38487.31</v>
      </c>
      <c r="H50" s="20">
        <f t="shared" si="4"/>
        <v>0</v>
      </c>
    </row>
    <row r="51" spans="2:8" x14ac:dyDescent="0.3">
      <c r="B51" s="9" t="s">
        <v>55</v>
      </c>
      <c r="C51" s="12">
        <v>58210033</v>
      </c>
      <c r="D51" s="12">
        <v>4972194</v>
      </c>
      <c r="E51" s="20">
        <f t="shared" si="3"/>
        <v>63182227</v>
      </c>
      <c r="F51" s="12">
        <v>60576371.039999999</v>
      </c>
      <c r="G51" s="12">
        <v>24335991.859999999</v>
      </c>
      <c r="H51" s="20">
        <f t="shared" si="4"/>
        <v>2605855.9600000009</v>
      </c>
    </row>
    <row r="52" spans="2:8" x14ac:dyDescent="0.3">
      <c r="B52" s="9" t="s">
        <v>56</v>
      </c>
      <c r="C52" s="12">
        <v>0</v>
      </c>
      <c r="D52" s="12">
        <v>0</v>
      </c>
      <c r="E52" s="20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3">
      <c r="B53" s="9" t="s">
        <v>57</v>
      </c>
      <c r="C53" s="12">
        <v>6794365.5999999996</v>
      </c>
      <c r="D53" s="12">
        <v>7294387.4400000004</v>
      </c>
      <c r="E53" s="20">
        <f t="shared" si="3"/>
        <v>14088753.039999999</v>
      </c>
      <c r="F53" s="12">
        <v>9088750.3599999994</v>
      </c>
      <c r="G53" s="12">
        <v>3921817.65</v>
      </c>
      <c r="H53" s="20">
        <f t="shared" si="4"/>
        <v>5000002.68</v>
      </c>
    </row>
    <row r="54" spans="2:8" x14ac:dyDescent="0.3">
      <c r="B54" s="9" t="s">
        <v>58</v>
      </c>
      <c r="C54" s="12">
        <v>0</v>
      </c>
      <c r="D54" s="12">
        <v>0</v>
      </c>
      <c r="E54" s="20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3">
      <c r="B55" s="9" t="s">
        <v>59</v>
      </c>
      <c r="C55" s="12">
        <v>0</v>
      </c>
      <c r="D55" s="12">
        <v>0</v>
      </c>
      <c r="E55" s="20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3">
      <c r="B56" s="9" t="s">
        <v>60</v>
      </c>
      <c r="C56" s="12">
        <v>972191</v>
      </c>
      <c r="D56" s="12">
        <v>11363161.869999999</v>
      </c>
      <c r="E56" s="20">
        <f t="shared" si="3"/>
        <v>12335352.869999999</v>
      </c>
      <c r="F56" s="12">
        <v>9505310.9399999995</v>
      </c>
      <c r="G56" s="12">
        <v>3501065.58</v>
      </c>
      <c r="H56" s="20">
        <f t="shared" si="4"/>
        <v>2830041.9299999997</v>
      </c>
    </row>
    <row r="57" spans="2:8" ht="20.149999999999999" customHeight="1" x14ac:dyDescent="0.3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3">
      <c r="B58" s="9" t="s">
        <v>62</v>
      </c>
      <c r="C58" s="12">
        <v>0</v>
      </c>
      <c r="D58" s="24">
        <v>0</v>
      </c>
      <c r="E58" s="16">
        <f t="shared" si="3"/>
        <v>0</v>
      </c>
      <c r="F58" s="24">
        <v>0</v>
      </c>
      <c r="G58" s="24">
        <v>0</v>
      </c>
      <c r="H58" s="16">
        <f t="shared" si="4"/>
        <v>0</v>
      </c>
    </row>
    <row r="59" spans="2:8" x14ac:dyDescent="0.3">
      <c r="B59" s="9" t="s">
        <v>63</v>
      </c>
      <c r="C59" s="12">
        <v>0</v>
      </c>
      <c r="D59" s="12">
        <v>0</v>
      </c>
      <c r="E59" s="20">
        <f t="shared" si="3"/>
        <v>0</v>
      </c>
      <c r="F59" s="12">
        <v>0</v>
      </c>
      <c r="G59" s="12">
        <v>0</v>
      </c>
      <c r="H59" s="20">
        <f t="shared" si="4"/>
        <v>0</v>
      </c>
    </row>
    <row r="60" spans="2:8" x14ac:dyDescent="0.3">
      <c r="B60" s="9" t="s">
        <v>64</v>
      </c>
      <c r="C60" s="12">
        <v>0</v>
      </c>
      <c r="D60" s="12">
        <v>0</v>
      </c>
      <c r="E60" s="20">
        <f t="shared" si="3"/>
        <v>0</v>
      </c>
      <c r="F60" s="12">
        <v>0</v>
      </c>
      <c r="G60" s="12">
        <v>0</v>
      </c>
      <c r="H60" s="20">
        <f t="shared" si="4"/>
        <v>0</v>
      </c>
    </row>
    <row r="61" spans="2:8" ht="20.149999999999999" customHeight="1" x14ac:dyDescent="0.3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3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3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3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3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3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3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3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49999999999999" customHeight="1" x14ac:dyDescent="0.3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3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3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3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49999999999999" customHeight="1" x14ac:dyDescent="0.3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3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3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3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3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3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3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5" thickBot="1" x14ac:dyDescent="0.35">
      <c r="B81" s="8" t="s">
        <v>85</v>
      </c>
      <c r="C81" s="22">
        <f>SUM(C73,C69,C61,C57,C47,C27,C37,C17,C9)</f>
        <v>3047203101</v>
      </c>
      <c r="D81" s="22">
        <f>SUM(D73,D69,D61,D57,D47,D37,D27,D17,D9)</f>
        <v>37593668.099999987</v>
      </c>
      <c r="E81" s="22">
        <f>C81+D81</f>
        <v>3084796769.0999999</v>
      </c>
      <c r="F81" s="22">
        <f>SUM(F73,F69,F61,F57,F47,F37,F17,F27,F9)</f>
        <v>2922683264.5900002</v>
      </c>
      <c r="G81" s="22">
        <f>SUM(G73,G69,G61,G57,G47,G37,G27,G17,G9)</f>
        <v>2737110001.3099999</v>
      </c>
      <c r="H81" s="22">
        <f t="shared" si="5"/>
        <v>162113504.50999975</v>
      </c>
    </row>
    <row r="83" spans="2:8" s="23" customFormat="1" x14ac:dyDescent="0.3"/>
    <row r="84" spans="2:8" s="23" customFormat="1" x14ac:dyDescent="0.3"/>
    <row r="85" spans="2:8" s="23" customFormat="1" x14ac:dyDescent="0.3"/>
    <row r="86" spans="2:8" s="23" customFormat="1" x14ac:dyDescent="0.3">
      <c r="B86" s="42"/>
    </row>
    <row r="87" spans="2:8" s="23" customFormat="1" x14ac:dyDescent="0.3">
      <c r="B87" s="43"/>
    </row>
    <row r="88" spans="2:8" s="23" customFormat="1" ht="14" x14ac:dyDescent="0.3">
      <c r="B88" s="44"/>
    </row>
    <row r="89" spans="2:8" s="23" customFormat="1" ht="14" x14ac:dyDescent="0.3">
      <c r="B89" s="44"/>
    </row>
    <row r="90" spans="2:8" s="23" customFormat="1" ht="14" x14ac:dyDescent="0.3">
      <c r="B90" s="44"/>
    </row>
    <row r="91" spans="2:8" s="23" customFormat="1" x14ac:dyDescent="0.3">
      <c r="B91" s="42"/>
    </row>
    <row r="92" spans="2:8" s="42" customFormat="1" x14ac:dyDescent="0.3"/>
    <row r="93" spans="2:8" s="42" customFormat="1" x14ac:dyDescent="0.3">
      <c r="B93" s="45"/>
      <c r="C93" s="45"/>
      <c r="D93" s="45"/>
      <c r="E93" s="45"/>
      <c r="F93" s="45"/>
      <c r="G93" s="45"/>
      <c r="H93" s="45"/>
    </row>
    <row r="94" spans="2:8" s="42" customFormat="1" x14ac:dyDescent="0.3">
      <c r="B94" s="45"/>
      <c r="C94" s="45"/>
      <c r="D94" s="45"/>
      <c r="E94" s="45"/>
      <c r="F94" s="45"/>
      <c r="G94" s="45"/>
      <c r="H94" s="45"/>
    </row>
    <row r="95" spans="2:8" s="42" customFormat="1" x14ac:dyDescent="0.3">
      <c r="B95" s="45"/>
      <c r="C95" s="45"/>
      <c r="D95" s="45"/>
      <c r="E95" s="45"/>
      <c r="F95" s="45"/>
      <c r="G95" s="45"/>
      <c r="H95" s="45"/>
    </row>
    <row r="96" spans="2:8" s="42" customFormat="1" x14ac:dyDescent="0.3">
      <c r="B96" s="45"/>
      <c r="C96" s="45"/>
      <c r="D96" s="45"/>
      <c r="E96" s="45"/>
      <c r="F96" s="45"/>
      <c r="G96" s="45"/>
      <c r="H96" s="45"/>
    </row>
    <row r="97" spans="2:8" s="42" customFormat="1" x14ac:dyDescent="0.3">
      <c r="B97" s="45"/>
      <c r="C97" s="45"/>
      <c r="D97" s="45"/>
      <c r="E97" s="45"/>
      <c r="F97" s="45"/>
      <c r="G97" s="45"/>
      <c r="H97" s="46"/>
    </row>
    <row r="98" spans="2:8" s="42" customFormat="1" x14ac:dyDescent="0.3">
      <c r="B98" s="45"/>
      <c r="C98" s="47"/>
      <c r="D98" s="47"/>
      <c r="E98" s="47"/>
      <c r="F98" s="47"/>
      <c r="G98" s="47"/>
      <c r="H98" s="46"/>
    </row>
    <row r="99" spans="2:8" s="42" customFormat="1" x14ac:dyDescent="0.3">
      <c r="B99" s="45"/>
      <c r="C99" s="48"/>
      <c r="D99" s="48"/>
      <c r="E99" s="48"/>
      <c r="F99" s="48"/>
      <c r="G99" s="48"/>
      <c r="H99" s="47"/>
    </row>
    <row r="100" spans="2:8" s="42" customFormat="1" x14ac:dyDescent="0.3">
      <c r="B100" s="49"/>
      <c r="C100" s="50"/>
      <c r="D100" s="50"/>
      <c r="E100" s="50"/>
      <c r="F100" s="50"/>
      <c r="G100" s="50"/>
      <c r="H100" s="50"/>
    </row>
    <row r="101" spans="2:8" s="42" customFormat="1" x14ac:dyDescent="0.3">
      <c r="B101" s="51"/>
      <c r="C101" s="52"/>
      <c r="D101" s="52"/>
      <c r="E101" s="52"/>
      <c r="F101" s="52"/>
      <c r="G101" s="52"/>
      <c r="H101" s="52"/>
    </row>
    <row r="102" spans="2:8" s="42" customFormat="1" x14ac:dyDescent="0.3">
      <c r="B102" s="51"/>
      <c r="C102" s="52"/>
      <c r="D102" s="52"/>
      <c r="E102" s="52"/>
      <c r="F102" s="52"/>
      <c r="G102" s="52"/>
      <c r="H102" s="52"/>
    </row>
    <row r="103" spans="2:8" s="42" customFormat="1" x14ac:dyDescent="0.3">
      <c r="B103" s="51"/>
      <c r="C103" s="52"/>
      <c r="D103" s="52"/>
      <c r="E103" s="52"/>
      <c r="F103" s="52"/>
      <c r="G103" s="52"/>
      <c r="H103" s="52"/>
    </row>
    <row r="104" spans="2:8" s="42" customFormat="1" x14ac:dyDescent="0.3">
      <c r="B104" s="51"/>
      <c r="C104" s="52"/>
      <c r="D104" s="52"/>
      <c r="E104" s="52"/>
      <c r="F104" s="52"/>
      <c r="G104" s="52"/>
      <c r="H104" s="52"/>
    </row>
    <row r="105" spans="2:8" s="42" customFormat="1" x14ac:dyDescent="0.3">
      <c r="B105" s="51"/>
      <c r="C105" s="52"/>
      <c r="D105" s="52"/>
      <c r="E105" s="52"/>
      <c r="F105" s="52"/>
      <c r="G105" s="52"/>
      <c r="H105" s="52"/>
    </row>
    <row r="106" spans="2:8" s="42" customFormat="1" x14ac:dyDescent="0.3">
      <c r="B106" s="51"/>
      <c r="C106" s="52"/>
      <c r="D106" s="52"/>
      <c r="E106" s="52"/>
      <c r="F106" s="52"/>
      <c r="G106" s="52"/>
      <c r="H106" s="52"/>
    </row>
    <row r="107" spans="2:8" s="42" customFormat="1" x14ac:dyDescent="0.3">
      <c r="B107" s="51"/>
      <c r="C107" s="52"/>
      <c r="D107" s="52"/>
      <c r="E107" s="52"/>
      <c r="F107" s="52"/>
      <c r="G107" s="52"/>
      <c r="H107" s="52"/>
    </row>
    <row r="108" spans="2:8" s="42" customFormat="1" x14ac:dyDescent="0.3">
      <c r="B108" s="49"/>
      <c r="C108" s="50"/>
      <c r="D108" s="50"/>
      <c r="E108" s="50"/>
      <c r="F108" s="50"/>
      <c r="G108" s="50"/>
      <c r="H108" s="50"/>
    </row>
    <row r="109" spans="2:8" s="42" customFormat="1" x14ac:dyDescent="0.3">
      <c r="B109" s="53"/>
      <c r="C109" s="52"/>
      <c r="D109" s="52"/>
      <c r="E109" s="52"/>
      <c r="F109" s="52"/>
      <c r="G109" s="52"/>
      <c r="H109" s="52"/>
    </row>
    <row r="110" spans="2:8" s="42" customFormat="1" x14ac:dyDescent="0.3">
      <c r="B110" s="53"/>
      <c r="C110" s="52"/>
      <c r="D110" s="52"/>
      <c r="E110" s="52"/>
      <c r="F110" s="52"/>
      <c r="G110" s="52"/>
      <c r="H110" s="52"/>
    </row>
    <row r="111" spans="2:8" s="42" customFormat="1" x14ac:dyDescent="0.3">
      <c r="B111" s="53"/>
      <c r="C111" s="52"/>
      <c r="D111" s="52"/>
      <c r="E111" s="52"/>
      <c r="F111" s="52"/>
      <c r="G111" s="52"/>
      <c r="H111" s="52"/>
    </row>
    <row r="112" spans="2:8" s="42" customFormat="1" x14ac:dyDescent="0.3">
      <c r="B112" s="53"/>
      <c r="C112" s="52"/>
      <c r="D112" s="52"/>
      <c r="E112" s="52"/>
      <c r="F112" s="52"/>
      <c r="G112" s="52"/>
      <c r="H112" s="52"/>
    </row>
    <row r="113" spans="2:8" s="42" customFormat="1" x14ac:dyDescent="0.3">
      <c r="B113" s="53"/>
      <c r="C113" s="52"/>
      <c r="D113" s="52"/>
      <c r="E113" s="52"/>
      <c r="F113" s="52"/>
      <c r="G113" s="52"/>
      <c r="H113" s="52"/>
    </row>
    <row r="114" spans="2:8" s="42" customFormat="1" x14ac:dyDescent="0.3">
      <c r="B114" s="53"/>
      <c r="C114" s="52"/>
      <c r="D114" s="52"/>
      <c r="E114" s="52"/>
      <c r="F114" s="52"/>
      <c r="G114" s="52"/>
      <c r="H114" s="52"/>
    </row>
    <row r="115" spans="2:8" s="42" customFormat="1" x14ac:dyDescent="0.3">
      <c r="B115" s="53"/>
      <c r="C115" s="52"/>
      <c r="D115" s="52"/>
      <c r="E115" s="52"/>
      <c r="F115" s="52"/>
      <c r="G115" s="52"/>
      <c r="H115" s="52"/>
    </row>
    <row r="116" spans="2:8" s="42" customFormat="1" x14ac:dyDescent="0.3">
      <c r="B116" s="53"/>
      <c r="C116" s="52"/>
      <c r="D116" s="52"/>
      <c r="E116" s="52"/>
      <c r="F116" s="52"/>
      <c r="G116" s="52"/>
      <c r="H116" s="52"/>
    </row>
    <row r="117" spans="2:8" s="42" customFormat="1" x14ac:dyDescent="0.3">
      <c r="B117" s="53"/>
      <c r="C117" s="52"/>
      <c r="D117" s="52"/>
      <c r="E117" s="52"/>
      <c r="F117" s="52"/>
      <c r="G117" s="52"/>
      <c r="H117" s="52"/>
    </row>
    <row r="118" spans="2:8" s="42" customFormat="1" x14ac:dyDescent="0.3">
      <c r="B118" s="49"/>
      <c r="C118" s="50"/>
      <c r="D118" s="50"/>
      <c r="E118" s="50"/>
      <c r="F118" s="50"/>
      <c r="G118" s="50"/>
      <c r="H118" s="50"/>
    </row>
    <row r="119" spans="2:8" s="42" customFormat="1" x14ac:dyDescent="0.3">
      <c r="B119" s="53"/>
      <c r="C119" s="52"/>
      <c r="D119" s="52"/>
      <c r="E119" s="52"/>
      <c r="F119" s="52"/>
      <c r="G119" s="52"/>
      <c r="H119" s="52"/>
    </row>
    <row r="120" spans="2:8" s="42" customFormat="1" x14ac:dyDescent="0.3">
      <c r="B120" s="53"/>
      <c r="C120" s="52"/>
      <c r="D120" s="52"/>
      <c r="E120" s="52"/>
      <c r="F120" s="52"/>
      <c r="G120" s="52"/>
      <c r="H120" s="52"/>
    </row>
    <row r="121" spans="2:8" s="42" customFormat="1" x14ac:dyDescent="0.3">
      <c r="B121" s="53"/>
      <c r="C121" s="52"/>
      <c r="D121" s="52"/>
      <c r="E121" s="52"/>
      <c r="F121" s="52"/>
      <c r="G121" s="52"/>
      <c r="H121" s="52"/>
    </row>
    <row r="122" spans="2:8" s="42" customFormat="1" x14ac:dyDescent="0.3">
      <c r="B122" s="53"/>
      <c r="C122" s="52"/>
      <c r="D122" s="52"/>
      <c r="E122" s="52"/>
      <c r="F122" s="52"/>
      <c r="G122" s="52"/>
      <c r="H122" s="52"/>
    </row>
    <row r="123" spans="2:8" s="42" customFormat="1" x14ac:dyDescent="0.3">
      <c r="B123" s="53"/>
      <c r="C123" s="52"/>
      <c r="D123" s="52"/>
      <c r="E123" s="52"/>
      <c r="F123" s="52"/>
      <c r="G123" s="52"/>
      <c r="H123" s="52"/>
    </row>
    <row r="124" spans="2:8" s="42" customFormat="1" x14ac:dyDescent="0.3">
      <c r="B124" s="53"/>
      <c r="C124" s="52"/>
      <c r="D124" s="52"/>
      <c r="E124" s="52"/>
      <c r="F124" s="52"/>
      <c r="G124" s="52"/>
      <c r="H124" s="52"/>
    </row>
    <row r="125" spans="2:8" s="42" customFormat="1" x14ac:dyDescent="0.3">
      <c r="B125" s="53"/>
      <c r="C125" s="52"/>
      <c r="D125" s="52"/>
      <c r="E125" s="52"/>
      <c r="F125" s="52"/>
      <c r="G125" s="52"/>
      <c r="H125" s="52"/>
    </row>
    <row r="126" spans="2:8" s="42" customFormat="1" x14ac:dyDescent="0.3">
      <c r="B126" s="53"/>
      <c r="C126" s="52"/>
      <c r="D126" s="52"/>
      <c r="E126" s="52"/>
      <c r="F126" s="52"/>
      <c r="G126" s="52"/>
      <c r="H126" s="52"/>
    </row>
    <row r="127" spans="2:8" s="42" customFormat="1" x14ac:dyDescent="0.3">
      <c r="B127" s="53"/>
      <c r="C127" s="52"/>
      <c r="D127" s="52"/>
      <c r="E127" s="52"/>
      <c r="F127" s="52"/>
      <c r="G127" s="52"/>
      <c r="H127" s="52"/>
    </row>
    <row r="128" spans="2:8" s="42" customFormat="1" x14ac:dyDescent="0.3">
      <c r="B128" s="54"/>
      <c r="C128" s="50"/>
      <c r="D128" s="50"/>
      <c r="E128" s="50"/>
      <c r="F128" s="50"/>
      <c r="G128" s="50"/>
      <c r="H128" s="50"/>
    </row>
    <row r="129" spans="2:8" s="42" customFormat="1" x14ac:dyDescent="0.3">
      <c r="B129" s="53"/>
      <c r="C129" s="52"/>
      <c r="D129" s="52"/>
      <c r="E129" s="52"/>
      <c r="F129" s="52"/>
      <c r="G129" s="52"/>
      <c r="H129" s="52"/>
    </row>
    <row r="130" spans="2:8" s="42" customFormat="1" x14ac:dyDescent="0.3">
      <c r="B130" s="53"/>
      <c r="C130" s="52"/>
      <c r="D130" s="52"/>
      <c r="E130" s="52"/>
      <c r="F130" s="52"/>
      <c r="G130" s="52"/>
      <c r="H130" s="52"/>
    </row>
    <row r="131" spans="2:8" s="42" customFormat="1" x14ac:dyDescent="0.3">
      <c r="B131" s="53"/>
      <c r="C131" s="52"/>
      <c r="D131" s="52"/>
      <c r="E131" s="52"/>
      <c r="F131" s="52"/>
      <c r="G131" s="52"/>
      <c r="H131" s="52"/>
    </row>
    <row r="132" spans="2:8" s="42" customFormat="1" x14ac:dyDescent="0.3">
      <c r="B132" s="53"/>
      <c r="C132" s="52"/>
      <c r="D132" s="52"/>
      <c r="E132" s="52"/>
      <c r="F132" s="52"/>
      <c r="G132" s="52"/>
      <c r="H132" s="52"/>
    </row>
    <row r="133" spans="2:8" s="42" customFormat="1" x14ac:dyDescent="0.3">
      <c r="B133" s="53"/>
      <c r="C133" s="52"/>
      <c r="D133" s="52"/>
      <c r="E133" s="52"/>
      <c r="F133" s="52"/>
      <c r="G133" s="52"/>
      <c r="H133" s="52"/>
    </row>
    <row r="134" spans="2:8" s="42" customFormat="1" x14ac:dyDescent="0.3">
      <c r="B134" s="53"/>
      <c r="C134" s="52"/>
      <c r="D134" s="52"/>
      <c r="E134" s="52"/>
      <c r="F134" s="52"/>
      <c r="G134" s="52"/>
      <c r="H134" s="52"/>
    </row>
    <row r="135" spans="2:8" s="42" customFormat="1" x14ac:dyDescent="0.3">
      <c r="B135" s="53"/>
      <c r="C135" s="52"/>
      <c r="D135" s="52"/>
      <c r="E135" s="52"/>
      <c r="F135" s="52"/>
      <c r="G135" s="52"/>
      <c r="H135" s="52"/>
    </row>
    <row r="136" spans="2:8" s="42" customFormat="1" x14ac:dyDescent="0.3">
      <c r="B136" s="53"/>
      <c r="C136" s="52"/>
      <c r="D136" s="52"/>
      <c r="E136" s="52"/>
      <c r="F136" s="52"/>
      <c r="G136" s="52"/>
      <c r="H136" s="52"/>
    </row>
    <row r="137" spans="2:8" s="42" customFormat="1" x14ac:dyDescent="0.3">
      <c r="B137" s="53"/>
      <c r="C137" s="52"/>
      <c r="D137" s="52"/>
      <c r="E137" s="52"/>
      <c r="F137" s="52"/>
      <c r="G137" s="52"/>
      <c r="H137" s="52"/>
    </row>
    <row r="138" spans="2:8" s="42" customFormat="1" x14ac:dyDescent="0.3">
      <c r="B138" s="49"/>
      <c r="C138" s="50"/>
      <c r="D138" s="50"/>
      <c r="E138" s="50"/>
      <c r="F138" s="50"/>
      <c r="G138" s="50"/>
      <c r="H138" s="50"/>
    </row>
    <row r="139" spans="2:8" s="42" customFormat="1" x14ac:dyDescent="0.3">
      <c r="B139" s="53"/>
      <c r="C139" s="52"/>
      <c r="D139" s="52"/>
      <c r="E139" s="52"/>
      <c r="F139" s="52"/>
      <c r="G139" s="52"/>
      <c r="H139" s="52"/>
    </row>
    <row r="140" spans="2:8" s="42" customFormat="1" x14ac:dyDescent="0.3">
      <c r="B140" s="53"/>
      <c r="C140" s="52"/>
      <c r="D140" s="52"/>
      <c r="E140" s="52"/>
      <c r="F140" s="52"/>
      <c r="G140" s="52"/>
      <c r="H140" s="52"/>
    </row>
    <row r="141" spans="2:8" s="42" customFormat="1" x14ac:dyDescent="0.3">
      <c r="B141" s="53"/>
      <c r="C141" s="52"/>
      <c r="D141" s="52"/>
      <c r="E141" s="52"/>
      <c r="F141" s="52"/>
      <c r="G141" s="52"/>
      <c r="H141" s="52"/>
    </row>
    <row r="142" spans="2:8" s="42" customFormat="1" x14ac:dyDescent="0.3">
      <c r="B142" s="53"/>
      <c r="C142" s="52"/>
      <c r="D142" s="52"/>
      <c r="E142" s="52"/>
      <c r="F142" s="52"/>
      <c r="G142" s="52"/>
      <c r="H142" s="52"/>
    </row>
    <row r="143" spans="2:8" s="42" customFormat="1" x14ac:dyDescent="0.3">
      <c r="B143" s="53"/>
      <c r="C143" s="52"/>
      <c r="D143" s="52"/>
      <c r="E143" s="52"/>
      <c r="F143" s="52"/>
      <c r="G143" s="52"/>
      <c r="H143" s="52"/>
    </row>
    <row r="144" spans="2:8" s="42" customFormat="1" x14ac:dyDescent="0.3">
      <c r="B144" s="53"/>
      <c r="C144" s="52"/>
      <c r="D144" s="52"/>
      <c r="E144" s="52"/>
      <c r="F144" s="52"/>
      <c r="G144" s="52"/>
      <c r="H144" s="52"/>
    </row>
    <row r="145" spans="2:8" s="42" customFormat="1" x14ac:dyDescent="0.3">
      <c r="B145" s="53"/>
      <c r="C145" s="52"/>
      <c r="D145" s="52"/>
      <c r="E145" s="52"/>
      <c r="F145" s="52"/>
      <c r="G145" s="52"/>
      <c r="H145" s="52"/>
    </row>
    <row r="146" spans="2:8" s="42" customFormat="1" x14ac:dyDescent="0.3">
      <c r="B146" s="53"/>
      <c r="C146" s="52"/>
      <c r="D146" s="52"/>
      <c r="E146" s="52"/>
      <c r="F146" s="52"/>
      <c r="G146" s="52"/>
      <c r="H146" s="52"/>
    </row>
    <row r="147" spans="2:8" s="42" customFormat="1" x14ac:dyDescent="0.3">
      <c r="B147" s="53"/>
      <c r="C147" s="52"/>
      <c r="D147" s="52"/>
      <c r="E147" s="52"/>
      <c r="F147" s="52"/>
      <c r="G147" s="52"/>
      <c r="H147" s="52"/>
    </row>
    <row r="148" spans="2:8" s="42" customFormat="1" x14ac:dyDescent="0.3">
      <c r="B148" s="49"/>
      <c r="C148" s="50"/>
      <c r="D148" s="50"/>
      <c r="E148" s="50"/>
      <c r="F148" s="50"/>
      <c r="G148" s="50"/>
      <c r="H148" s="50"/>
    </row>
    <row r="149" spans="2:8" s="42" customFormat="1" x14ac:dyDescent="0.3">
      <c r="B149" s="53"/>
      <c r="C149" s="52"/>
      <c r="D149" s="52"/>
      <c r="E149" s="52"/>
      <c r="F149" s="52"/>
      <c r="G149" s="52"/>
      <c r="H149" s="52"/>
    </row>
    <row r="150" spans="2:8" s="42" customFormat="1" x14ac:dyDescent="0.3">
      <c r="B150" s="53"/>
      <c r="C150" s="52"/>
      <c r="D150" s="52"/>
      <c r="E150" s="52"/>
      <c r="F150" s="52"/>
      <c r="G150" s="52"/>
      <c r="H150" s="52"/>
    </row>
    <row r="151" spans="2:8" s="42" customFormat="1" x14ac:dyDescent="0.3">
      <c r="B151" s="53"/>
      <c r="C151" s="52"/>
      <c r="D151" s="52"/>
      <c r="E151" s="52"/>
      <c r="F151" s="52"/>
      <c r="G151" s="52"/>
      <c r="H151" s="52"/>
    </row>
    <row r="152" spans="2:8" s="42" customFormat="1" x14ac:dyDescent="0.3">
      <c r="B152" s="54"/>
      <c r="C152" s="50"/>
      <c r="D152" s="50"/>
      <c r="E152" s="50"/>
      <c r="F152" s="50"/>
      <c r="G152" s="50"/>
      <c r="H152" s="50"/>
    </row>
    <row r="153" spans="2:8" s="42" customFormat="1" x14ac:dyDescent="0.3">
      <c r="B153" s="53"/>
      <c r="C153" s="52"/>
      <c r="D153" s="52"/>
      <c r="E153" s="52"/>
      <c r="F153" s="52"/>
      <c r="G153" s="52"/>
      <c r="H153" s="52"/>
    </row>
    <row r="154" spans="2:8" s="42" customFormat="1" x14ac:dyDescent="0.3">
      <c r="B154" s="53"/>
      <c r="C154" s="52"/>
      <c r="D154" s="52"/>
      <c r="E154" s="52"/>
      <c r="F154" s="52"/>
      <c r="G154" s="52"/>
      <c r="H154" s="52"/>
    </row>
    <row r="155" spans="2:8" s="42" customFormat="1" x14ac:dyDescent="0.3">
      <c r="B155" s="53"/>
      <c r="C155" s="52"/>
      <c r="D155" s="52"/>
      <c r="E155" s="52"/>
      <c r="F155" s="52"/>
      <c r="G155" s="52"/>
      <c r="H155" s="52"/>
    </row>
    <row r="156" spans="2:8" s="42" customFormat="1" x14ac:dyDescent="0.3">
      <c r="B156" s="53"/>
      <c r="C156" s="52"/>
      <c r="D156" s="52"/>
      <c r="E156" s="52"/>
      <c r="F156" s="52"/>
      <c r="G156" s="52"/>
      <c r="H156" s="52"/>
    </row>
    <row r="157" spans="2:8" s="42" customFormat="1" x14ac:dyDescent="0.3">
      <c r="B157" s="53"/>
      <c r="C157" s="52"/>
      <c r="D157" s="52"/>
      <c r="E157" s="52"/>
      <c r="F157" s="52"/>
      <c r="G157" s="52"/>
      <c r="H157" s="52"/>
    </row>
    <row r="158" spans="2:8" s="42" customFormat="1" x14ac:dyDescent="0.3">
      <c r="B158" s="53"/>
      <c r="C158" s="52"/>
      <c r="D158" s="52"/>
      <c r="E158" s="52"/>
      <c r="F158" s="52"/>
      <c r="G158" s="52"/>
      <c r="H158" s="52"/>
    </row>
    <row r="159" spans="2:8" s="42" customFormat="1" x14ac:dyDescent="0.3">
      <c r="B159" s="53"/>
      <c r="C159" s="52"/>
      <c r="D159" s="52"/>
      <c r="E159" s="52"/>
      <c r="F159" s="52"/>
      <c r="G159" s="52"/>
      <c r="H159" s="52"/>
    </row>
    <row r="160" spans="2:8" s="42" customFormat="1" x14ac:dyDescent="0.3">
      <c r="B160" s="54"/>
      <c r="C160" s="50"/>
      <c r="D160" s="50"/>
      <c r="E160" s="50"/>
      <c r="F160" s="50"/>
      <c r="G160" s="50"/>
      <c r="H160" s="50"/>
    </row>
    <row r="161" spans="2:8" s="42" customFormat="1" x14ac:dyDescent="0.3">
      <c r="B161" s="51"/>
      <c r="C161" s="52"/>
      <c r="D161" s="52"/>
      <c r="E161" s="52"/>
      <c r="F161" s="52"/>
      <c r="G161" s="52"/>
      <c r="H161" s="52"/>
    </row>
    <row r="162" spans="2:8" s="42" customFormat="1" x14ac:dyDescent="0.3">
      <c r="B162" s="51"/>
      <c r="C162" s="52"/>
      <c r="D162" s="52"/>
      <c r="E162" s="52"/>
      <c r="F162" s="52"/>
      <c r="G162" s="52"/>
      <c r="H162" s="52"/>
    </row>
    <row r="163" spans="2:8" s="42" customFormat="1" x14ac:dyDescent="0.3">
      <c r="B163" s="51"/>
      <c r="C163" s="52"/>
      <c r="D163" s="52"/>
      <c r="E163" s="52"/>
      <c r="F163" s="52"/>
      <c r="G163" s="52"/>
      <c r="H163" s="52"/>
    </row>
    <row r="164" spans="2:8" s="42" customFormat="1" x14ac:dyDescent="0.3">
      <c r="B164" s="49"/>
      <c r="C164" s="50"/>
      <c r="D164" s="50"/>
      <c r="E164" s="50"/>
      <c r="F164" s="50"/>
      <c r="G164" s="50"/>
      <c r="H164" s="50"/>
    </row>
    <row r="165" spans="2:8" s="42" customFormat="1" x14ac:dyDescent="0.3">
      <c r="B165" s="53"/>
      <c r="C165" s="52"/>
      <c r="D165" s="52"/>
      <c r="E165" s="52"/>
      <c r="F165" s="52"/>
      <c r="G165" s="52"/>
      <c r="H165" s="52"/>
    </row>
    <row r="166" spans="2:8" s="42" customFormat="1" x14ac:dyDescent="0.3">
      <c r="B166" s="53"/>
      <c r="C166" s="52"/>
      <c r="D166" s="52"/>
      <c r="E166" s="52"/>
      <c r="F166" s="52"/>
      <c r="G166" s="52"/>
      <c r="H166" s="52"/>
    </row>
    <row r="167" spans="2:8" s="42" customFormat="1" x14ac:dyDescent="0.3">
      <c r="B167" s="53"/>
      <c r="C167" s="52"/>
      <c r="D167" s="52"/>
      <c r="E167" s="52"/>
      <c r="F167" s="52"/>
      <c r="G167" s="52"/>
      <c r="H167" s="52"/>
    </row>
    <row r="168" spans="2:8" s="42" customFormat="1" x14ac:dyDescent="0.3">
      <c r="B168" s="53"/>
      <c r="C168" s="52"/>
      <c r="D168" s="52"/>
      <c r="E168" s="52"/>
      <c r="F168" s="52"/>
      <c r="G168" s="52"/>
      <c r="H168" s="52"/>
    </row>
    <row r="169" spans="2:8" s="42" customFormat="1" x14ac:dyDescent="0.3">
      <c r="B169" s="53"/>
      <c r="C169" s="52"/>
      <c r="D169" s="52"/>
      <c r="E169" s="52"/>
      <c r="F169" s="52"/>
      <c r="G169" s="52"/>
      <c r="H169" s="52"/>
    </row>
    <row r="170" spans="2:8" s="42" customFormat="1" x14ac:dyDescent="0.3">
      <c r="B170" s="53"/>
      <c r="C170" s="52"/>
      <c r="D170" s="52"/>
      <c r="E170" s="52"/>
      <c r="F170" s="52"/>
      <c r="G170" s="52"/>
      <c r="H170" s="52"/>
    </row>
    <row r="171" spans="2:8" s="42" customFormat="1" x14ac:dyDescent="0.3">
      <c r="B171" s="53"/>
      <c r="C171" s="52"/>
      <c r="D171" s="52"/>
      <c r="E171" s="52"/>
      <c r="F171" s="52"/>
      <c r="G171" s="52"/>
      <c r="H171" s="52"/>
    </row>
    <row r="172" spans="2:8" s="42" customFormat="1" x14ac:dyDescent="0.3">
      <c r="B172" s="55"/>
      <c r="C172" s="56"/>
      <c r="D172" s="56"/>
      <c r="E172" s="56"/>
      <c r="F172" s="56"/>
      <c r="G172" s="56"/>
      <c r="H172" s="56"/>
    </row>
    <row r="173" spans="2:8" s="42" customFormat="1" x14ac:dyDescent="0.3"/>
    <row r="174" spans="2:8" s="42" customFormat="1" x14ac:dyDescent="0.3"/>
    <row r="175" spans="2:8" s="42" customFormat="1" x14ac:dyDescent="0.3"/>
    <row r="176" spans="2:8" s="42" customFormat="1" x14ac:dyDescent="0.3"/>
    <row r="177" spans="2:2" s="42" customFormat="1" x14ac:dyDescent="0.3"/>
    <row r="178" spans="2:2" s="42" customFormat="1" ht="14" x14ac:dyDescent="0.3">
      <c r="B178" s="44"/>
    </row>
    <row r="179" spans="2:2" s="42" customFormat="1" ht="14" x14ac:dyDescent="0.3">
      <c r="B179" s="44"/>
    </row>
    <row r="180" spans="2:2" s="42" customFormat="1" ht="14" x14ac:dyDescent="0.3">
      <c r="B180" s="44"/>
    </row>
    <row r="181" spans="2:2" s="42" customFormat="1" ht="14" x14ac:dyDescent="0.3">
      <c r="B181" s="44"/>
    </row>
    <row r="182" spans="2:2" s="42" customFormat="1" x14ac:dyDescent="0.3"/>
    <row r="183" spans="2:2" s="42" customFormat="1" x14ac:dyDescent="0.3"/>
    <row r="184" spans="2:2" s="42" customFormat="1" x14ac:dyDescent="0.3"/>
    <row r="185" spans="2:2" s="42" customFormat="1" x14ac:dyDescent="0.3"/>
    <row r="186" spans="2:2" s="42" customFormat="1" x14ac:dyDescent="0.3"/>
    <row r="187" spans="2:2" s="42" customFormat="1" x14ac:dyDescent="0.3"/>
    <row r="188" spans="2:2" s="42" customFormat="1" x14ac:dyDescent="0.3"/>
    <row r="189" spans="2:2" s="42" customFormat="1" x14ac:dyDescent="0.3"/>
    <row r="190" spans="2:2" s="42" customFormat="1" x14ac:dyDescent="0.3"/>
    <row r="191" spans="2:2" s="42" customFormat="1" x14ac:dyDescent="0.3"/>
    <row r="192" spans="2:2" s="42" customFormat="1" x14ac:dyDescent="0.3"/>
    <row r="193" s="42" customFormat="1" x14ac:dyDescent="0.3"/>
    <row r="194" s="42" customFormat="1" x14ac:dyDescent="0.3"/>
    <row r="195" s="42" customFormat="1" x14ac:dyDescent="0.3"/>
    <row r="196" s="42" customFormat="1" x14ac:dyDescent="0.3"/>
    <row r="197" s="42" customFormat="1" x14ac:dyDescent="0.3"/>
    <row r="198" s="42" customFormat="1" x14ac:dyDescent="0.3"/>
    <row r="199" s="42" customFormat="1" x14ac:dyDescent="0.3"/>
    <row r="200" s="42" customFormat="1" x14ac:dyDescent="0.3"/>
    <row r="201" s="42" customFormat="1" x14ac:dyDescent="0.3"/>
    <row r="202" s="23" customFormat="1" x14ac:dyDescent="0.3"/>
    <row r="203" s="23" customFormat="1" x14ac:dyDescent="0.3"/>
    <row r="204" s="23" customFormat="1" x14ac:dyDescent="0.3"/>
    <row r="205" s="23" customFormat="1" x14ac:dyDescent="0.3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14">
    <mergeCell ref="B93:H93"/>
    <mergeCell ref="B94:H94"/>
    <mergeCell ref="B95:H95"/>
    <mergeCell ref="B96:H96"/>
    <mergeCell ref="B97:B99"/>
    <mergeCell ref="C97:G97"/>
    <mergeCell ref="H97:H98"/>
    <mergeCell ref="B2:H2"/>
    <mergeCell ref="B3:H3"/>
    <mergeCell ref="B4:H4"/>
    <mergeCell ref="B5:H5"/>
    <mergeCell ref="B6:B8"/>
    <mergeCell ref="C6:G6"/>
    <mergeCell ref="H6:H7"/>
  </mergeCells>
  <pageMargins left="0.39370078740157483" right="0.39370078740157483" top="0.39370078740157483" bottom="0.39370078740157483" header="0.51181102362204722" footer="0.51181102362204722"/>
  <pageSetup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EAEPE_COG</vt:lpstr>
      <vt:lpstr>EAEPE_COG!Área_de_impresión</vt:lpstr>
      <vt:lpstr>EAEPE_COG!Títulos_a_imprimir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2023-01-19T16:53:51Z</cp:lastPrinted>
  <dcterms:created xsi:type="dcterms:W3CDTF">2019-12-04T16:22:52Z</dcterms:created>
  <dcterms:modified xsi:type="dcterms:W3CDTF">2023-02-04T19:16:22Z</dcterms:modified>
</cp:coreProperties>
</file>